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michiganstate-my.sharepoint.com/personal/kroos_msu_edu/Documents/Lee/Manuscripts/Bacillus/Olenic inhibition/eLife/full submission/Figure 4-figure supplement 2-source data 1/"/>
    </mc:Choice>
  </mc:AlternateContent>
  <bookViews>
    <workbookView xWindow="0" yWindow="0" windowWidth="28800" windowHeight="14130"/>
  </bookViews>
  <sheets>
    <sheet name="Sheet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M7" i="1" s="1"/>
  <c r="H7" i="1"/>
  <c r="E7" i="1"/>
  <c r="K6" i="1"/>
  <c r="M6" i="1" s="1"/>
  <c r="H6" i="1"/>
  <c r="E6" i="1"/>
  <c r="L5" i="1"/>
  <c r="K5" i="1"/>
  <c r="H5" i="1"/>
  <c r="E5" i="1"/>
  <c r="M5" i="1" s="1"/>
  <c r="K4" i="1"/>
  <c r="L4" i="1" s="1"/>
  <c r="H4" i="1"/>
  <c r="E4" i="1"/>
  <c r="M4" i="1" s="1"/>
  <c r="L6" i="1" l="1"/>
  <c r="L7" i="1"/>
</calcChain>
</file>

<file path=xl/sharedStrings.xml><?xml version="1.0" encoding="utf-8"?>
<sst xmlns="http://schemas.openxmlformats.org/spreadsheetml/2006/main" count="23" uniqueCount="17">
  <si>
    <t>Set 1</t>
  </si>
  <si>
    <t>Set 2</t>
  </si>
  <si>
    <t>Set 3</t>
  </si>
  <si>
    <t>Plasmid</t>
  </si>
  <si>
    <t>Lane</t>
  </si>
  <si>
    <t>Pro-sigK</t>
  </si>
  <si>
    <t>CP</t>
  </si>
  <si>
    <t>Ratio</t>
  </si>
  <si>
    <t>SD</t>
  </si>
  <si>
    <t>pYZ2</t>
  </si>
  <si>
    <t>pSO40</t>
  </si>
  <si>
    <t>pSO90</t>
  </si>
  <si>
    <t>pSO97</t>
  </si>
  <si>
    <t>Average</t>
  </si>
  <si>
    <t>figure supplement 2</t>
  </si>
  <si>
    <t>CP - cleavage product</t>
  </si>
  <si>
    <t>SD - 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</si>
</sst>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1" xfId="0" applyFont="1" applyBorder="1"/>
    <xf numFmtId="0" fontId="1" fillId="0" borderId="2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3" xfId="0" applyFont="1" applyBorder="1"/>
    <xf numFmtId="0" fontId="1" fillId="0" borderId="1" xfId="0" applyFont="1" applyBorder="1"/>
    <xf numFmtId="0" fontId="0" fillId="0" borderId="7" xfId="0" applyBorder="1"/>
    <xf numFmtId="0" fontId="0" fillId="0" borderId="0" xfId="0" applyFont="1" applyBorder="1" applyAlignment="1">
      <alignment horizontal="right" wrapText="1"/>
    </xf>
    <xf numFmtId="0" fontId="0" fillId="0" borderId="0" xfId="0" applyFont="1" applyBorder="1"/>
    <xf numFmtId="0" fontId="0" fillId="0" borderId="8" xfId="0" applyBorder="1"/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ndraolenic\Desktop\BofA%20manucript\Data\Cleavage%20Ratios%20v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pplemental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workbookViewId="0">
      <selection activeCell="A9" sqref="A9:A10"/>
    </sheetView>
  </sheetViews>
  <sheetFormatPr defaultColWidth="11" defaultRowHeight="15.75" x14ac:dyDescent="0.25"/>
  <sheetData>
    <row r="1" spans="1:13" ht="21" x14ac:dyDescent="0.35">
      <c r="A1" s="1" t="s">
        <v>14</v>
      </c>
      <c r="B1" s="1"/>
    </row>
    <row r="2" spans="1:13" ht="18.75" x14ac:dyDescent="0.3">
      <c r="C2" s="13" t="s">
        <v>0</v>
      </c>
      <c r="D2" s="14"/>
      <c r="E2" s="15"/>
      <c r="F2" s="16" t="s">
        <v>1</v>
      </c>
      <c r="G2" s="13"/>
      <c r="H2" s="13"/>
      <c r="I2" s="17" t="s">
        <v>2</v>
      </c>
      <c r="J2" s="17"/>
      <c r="K2" s="18"/>
    </row>
    <row r="3" spans="1:13" ht="18.75" x14ac:dyDescent="0.3">
      <c r="A3" s="2" t="s">
        <v>3</v>
      </c>
      <c r="B3" s="3" t="s">
        <v>4</v>
      </c>
      <c r="C3" s="4" t="s">
        <v>5</v>
      </c>
      <c r="D3" s="5" t="s">
        <v>6</v>
      </c>
      <c r="E3" s="6" t="s">
        <v>7</v>
      </c>
      <c r="F3" s="4" t="s">
        <v>5</v>
      </c>
      <c r="G3" s="5" t="s">
        <v>6</v>
      </c>
      <c r="H3" s="6" t="s">
        <v>7</v>
      </c>
      <c r="I3" s="4" t="s">
        <v>5</v>
      </c>
      <c r="J3" s="5" t="s">
        <v>6</v>
      </c>
      <c r="K3" s="6" t="s">
        <v>7</v>
      </c>
      <c r="L3" s="7" t="s">
        <v>13</v>
      </c>
      <c r="M3" s="8" t="s">
        <v>8</v>
      </c>
    </row>
    <row r="4" spans="1:13" x14ac:dyDescent="0.25">
      <c r="A4" t="s">
        <v>9</v>
      </c>
      <c r="B4" s="9">
        <v>1</v>
      </c>
      <c r="C4" s="10">
        <v>766332</v>
      </c>
      <c r="D4" s="10">
        <v>2140530</v>
      </c>
      <c r="E4" s="9">
        <f>D4/(D4+C4)</f>
        <v>0.73637138605135022</v>
      </c>
      <c r="F4" s="11">
        <v>881034</v>
      </c>
      <c r="G4" s="11">
        <v>3333015</v>
      </c>
      <c r="H4" s="9">
        <f>G4/(G4+F4)</f>
        <v>0.79092934135317361</v>
      </c>
      <c r="I4" s="10">
        <v>848799</v>
      </c>
      <c r="J4" s="10">
        <v>2562462</v>
      </c>
      <c r="K4" s="12">
        <f>J4/(J4+I4)</f>
        <v>0.75117735054573664</v>
      </c>
      <c r="L4">
        <f>AVERAGE(K4,H4,E4)</f>
        <v>0.75949269265008679</v>
      </c>
      <c r="M4">
        <f>STDEV(K4,H4,E4)</f>
        <v>2.8213495129338795E-2</v>
      </c>
    </row>
    <row r="5" spans="1:13" x14ac:dyDescent="0.25">
      <c r="A5" t="s">
        <v>10</v>
      </c>
      <c r="B5" s="12">
        <v>2</v>
      </c>
      <c r="C5" s="10">
        <v>3828951</v>
      </c>
      <c r="D5" s="10">
        <v>41622</v>
      </c>
      <c r="E5" s="12">
        <f t="shared" ref="E5:E7" si="0">D5/(D5+C5)</f>
        <v>1.0753446582715272E-2</v>
      </c>
      <c r="F5" s="10">
        <v>2646000</v>
      </c>
      <c r="G5" s="10">
        <v>60417</v>
      </c>
      <c r="H5" s="12">
        <f t="shared" ref="H5:H7" si="1">G5/(G5+F5)</f>
        <v>2.2323610884797132E-2</v>
      </c>
      <c r="I5" s="10">
        <v>2505342</v>
      </c>
      <c r="J5" s="10">
        <v>147630</v>
      </c>
      <c r="K5" s="12">
        <f t="shared" ref="K5:K7" si="2">J5/(J5+I5)</f>
        <v>5.5647025298420034E-2</v>
      </c>
      <c r="L5">
        <f t="shared" ref="L5:L7" si="3">AVERAGE(K5,H5,E5)</f>
        <v>2.9574694255310813E-2</v>
      </c>
      <c r="M5">
        <f t="shared" ref="M5:M7" si="4">STDEV(K5,H5,E5)</f>
        <v>2.3308625227807842E-2</v>
      </c>
    </row>
    <row r="6" spans="1:13" x14ac:dyDescent="0.25">
      <c r="A6" t="s">
        <v>11</v>
      </c>
      <c r="B6" s="12">
        <v>3</v>
      </c>
      <c r="C6" s="10">
        <v>5081685</v>
      </c>
      <c r="D6" s="10">
        <v>72807</v>
      </c>
      <c r="E6" s="12">
        <f t="shared" si="0"/>
        <v>1.412496129589492E-2</v>
      </c>
      <c r="F6" s="10">
        <v>3748878</v>
      </c>
      <c r="G6" s="10">
        <v>62307</v>
      </c>
      <c r="H6" s="12">
        <f t="shared" si="1"/>
        <v>1.6348458550293411E-2</v>
      </c>
      <c r="I6" s="10">
        <v>4998252</v>
      </c>
      <c r="J6" s="10">
        <v>131292</v>
      </c>
      <c r="K6" s="12">
        <f t="shared" si="2"/>
        <v>2.5595257590148364E-2</v>
      </c>
      <c r="L6">
        <f t="shared" si="3"/>
        <v>1.8689559145445563E-2</v>
      </c>
      <c r="M6">
        <f t="shared" si="4"/>
        <v>6.0829670611435519E-3</v>
      </c>
    </row>
    <row r="7" spans="1:13" x14ac:dyDescent="0.25">
      <c r="A7" t="s">
        <v>12</v>
      </c>
      <c r="B7" s="12">
        <v>4</v>
      </c>
      <c r="C7" s="10">
        <v>6321504</v>
      </c>
      <c r="D7" s="10">
        <v>84756</v>
      </c>
      <c r="E7" s="12">
        <f t="shared" si="0"/>
        <v>1.3230184226053892E-2</v>
      </c>
      <c r="F7" s="10">
        <v>3032442</v>
      </c>
      <c r="G7" s="10">
        <v>73479</v>
      </c>
      <c r="H7" s="12">
        <f t="shared" si="1"/>
        <v>2.3657716986362501E-2</v>
      </c>
      <c r="I7" s="10">
        <v>5457984</v>
      </c>
      <c r="J7" s="10">
        <v>254667</v>
      </c>
      <c r="K7" s="12">
        <f t="shared" si="2"/>
        <v>4.4579478074190076E-2</v>
      </c>
      <c r="L7">
        <f t="shared" si="3"/>
        <v>2.715579309553549E-2</v>
      </c>
      <c r="M7">
        <f t="shared" si="4"/>
        <v>1.5964709785754722E-2</v>
      </c>
    </row>
    <row r="9" spans="1:13" x14ac:dyDescent="0.25">
      <c r="A9" t="s">
        <v>15</v>
      </c>
    </row>
    <row r="10" spans="1:13" x14ac:dyDescent="0.25">
      <c r="A10" t="s">
        <v>16</v>
      </c>
    </row>
  </sheetData>
  <mergeCells count="3">
    <mergeCell ref="C2:E2"/>
    <mergeCell ref="F2:H2"/>
    <mergeCell ref="I2:K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C44075-57BC-4D05-9F38-4F07C205DC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3C8DCA-0F0A-4AE8-A961-4FDC009777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E3A256-630E-47D0-99B6-C65712BED454}">
  <ds:schemaRefs>
    <ds:schemaRef ds:uri="0b01a07b-8d13-4cb5-9d22-64822278069e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198a9f0d-948e-4f5a-af70-f6d2f30972cd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Lee Kroos</cp:lastModifiedBy>
  <dcterms:created xsi:type="dcterms:W3CDTF">2021-10-07T01:54:28Z</dcterms:created>
  <dcterms:modified xsi:type="dcterms:W3CDTF">2021-10-12T14:07:17Z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